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8" yWindow="96" windowWidth="10152" windowHeight="12372" tabRatio="590" activeTab="0"/>
  </bookViews>
  <sheets>
    <sheet name="СТ" sheetId="1" r:id="rId1"/>
    <sheet name="мед.реаб." sheetId="2" state="hidden" r:id="rId2"/>
  </sheets>
  <definedNames>
    <definedName name="amb" localSheetId="1">#REF!</definedName>
    <definedName name="amb" localSheetId="0">#REF!</definedName>
    <definedName name="amb">#REF!</definedName>
    <definedName name="dis_vz2" localSheetId="1">#REF!</definedName>
    <definedName name="dis_vz2" localSheetId="0">#REF!</definedName>
    <definedName name="dis_vz2">#REF!</definedName>
    <definedName name="disp_vz" localSheetId="1">#REF!</definedName>
    <definedName name="disp_vz" localSheetId="0">#REF!</definedName>
    <definedName name="disp_vz">#REF!</definedName>
    <definedName name="ds" localSheetId="1">#REF!</definedName>
    <definedName name="ds" localSheetId="0">#REF!</definedName>
    <definedName name="ds">#REF!</definedName>
    <definedName name="ds_ds" localSheetId="1">#REF!</definedName>
    <definedName name="ds_ds" localSheetId="0">#REF!</definedName>
    <definedName name="ds_ds">#REF!</definedName>
    <definedName name="ds_ds_pop" localSheetId="1">#REF!</definedName>
    <definedName name="ds_ds_pop" localSheetId="0">#REF!</definedName>
    <definedName name="ds_ds_pop">#REF!</definedName>
    <definedName name="ds_pop" localSheetId="1">#REF!</definedName>
    <definedName name="ds_pop" localSheetId="0">#REF!</definedName>
    <definedName name="ds_pop">#REF!</definedName>
    <definedName name="Inoe" localSheetId="1">#REF!</definedName>
    <definedName name="Inoe" localSheetId="0">#REF!</definedName>
    <definedName name="Inoe">#REF!</definedName>
    <definedName name="ki">#REF!</definedName>
    <definedName name="lo" localSheetId="1">#REF!</definedName>
    <definedName name="lo">#REF!</definedName>
    <definedName name="med">#REF!</definedName>
    <definedName name="osm" localSheetId="1">#REF!</definedName>
    <definedName name="osm" localSheetId="0">#REF!</definedName>
    <definedName name="osm">#REF!</definedName>
    <definedName name="osm_nes" localSheetId="1">#REF!</definedName>
    <definedName name="osm_nes" localSheetId="0">#REF!</definedName>
    <definedName name="osm_nes">#REF!</definedName>
    <definedName name="Osm_vz" localSheetId="1">#REF!</definedName>
    <definedName name="Osm_vz" localSheetId="0">#REF!</definedName>
    <definedName name="Osm_vz">#REF!</definedName>
    <definedName name="per_osm_nes" localSheetId="1">#REF!</definedName>
    <definedName name="per_osm_nes" localSheetId="0">#REF!</definedName>
    <definedName name="per_osm_nes">#REF!</definedName>
    <definedName name="pr_osm" localSheetId="1">#REF!</definedName>
    <definedName name="pr_osm" localSheetId="0">#REF!</definedName>
    <definedName name="pr_osm">#REF!</definedName>
    <definedName name="pr_osm_nes" localSheetId="1">#REF!</definedName>
    <definedName name="pr_osm_nes" localSheetId="0">#REF!</definedName>
    <definedName name="pr_osm_nes">#REF!</definedName>
    <definedName name="_xlnm.Print_Titles" localSheetId="1">'мед.реаб.'!$4:$5</definedName>
    <definedName name="_xlnm.Print_Titles" localSheetId="0">'СТ'!$7:$8</definedName>
    <definedName name="КС2" localSheetId="1">#REF!</definedName>
    <definedName name="КС2" localSheetId="0">#REF!</definedName>
    <definedName name="КС2">#REF!</definedName>
    <definedName name="Лада" localSheetId="1">#REF!</definedName>
    <definedName name="Лада" localSheetId="0">#REF!</definedName>
    <definedName name="Лада">#REF!</definedName>
    <definedName name="_xlnm.Print_Area" localSheetId="1">'мед.реаб.'!$A$1:$D$123</definedName>
    <definedName name="_xlnm.Print_Area" localSheetId="0">'СТ'!$A$1:$E$18</definedName>
    <definedName name="РБ2" localSheetId="1">#REF!</definedName>
    <definedName name="РБ2" localSheetId="0">#REF!</definedName>
    <definedName name="РБ2">#REF!</definedName>
  </definedNames>
  <calcPr fullCalcOnLoad="1"/>
</workbook>
</file>

<file path=xl/sharedStrings.xml><?xml version="1.0" encoding="utf-8"?>
<sst xmlns="http://schemas.openxmlformats.org/spreadsheetml/2006/main" count="115" uniqueCount="76">
  <si>
    <t>Наименование медицинской организации</t>
  </si>
  <si>
    <t>1</t>
  </si>
  <si>
    <t>2</t>
  </si>
  <si>
    <t>3</t>
  </si>
  <si>
    <t>БУЗ УР "Первая республиканская клиническая больница МЗ УР"</t>
  </si>
  <si>
    <t>Итого</t>
  </si>
  <si>
    <t>БУЗ УР "РКДЦ МЗ УР"</t>
  </si>
  <si>
    <t>БУЗ УР "РДКБ МЗ УР"</t>
  </si>
  <si>
    <t>БУЗ УР "КДЦ МЗ УР"</t>
  </si>
  <si>
    <t>БУЗ УР "ГКБ №1 МЗ УР"</t>
  </si>
  <si>
    <t>БУЗ УР "ГКБ №6 МЗ УР"</t>
  </si>
  <si>
    <t>БУЗ УР "Можгинская РБ МЗ УР"</t>
  </si>
  <si>
    <t>№ п/п</t>
  </si>
  <si>
    <t>Реабилитационные соматические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</si>
  <si>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</si>
  <si>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</si>
  <si>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АО санаторий "Металлург"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</si>
  <si>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</si>
  <si>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Сосудистой хирургии</t>
  </si>
  <si>
    <t>Сердечно-сосудистая хирургия</t>
  </si>
  <si>
    <t>Терапевтические</t>
  </si>
  <si>
    <t>Терапия</t>
  </si>
  <si>
    <t>Кардиологические</t>
  </si>
  <si>
    <t>Кардиология</t>
  </si>
  <si>
    <t xml:space="preserve">Патологии беременности </t>
  </si>
  <si>
    <t xml:space="preserve">Для беременных и рожениц </t>
  </si>
  <si>
    <t>Кардиологические для больных с острым инфарктом миокарда</t>
  </si>
  <si>
    <t>Ревматологические</t>
  </si>
  <si>
    <t>Ревматология</t>
  </si>
  <si>
    <t>БУЗ УР "РБМР МЗ УР"</t>
  </si>
  <si>
    <t>9</t>
  </si>
  <si>
    <t>8</t>
  </si>
  <si>
    <t>7</t>
  </si>
  <si>
    <t>6</t>
  </si>
  <si>
    <t>5</t>
  </si>
  <si>
    <t>4</t>
  </si>
  <si>
    <t>Кардиохирургические</t>
  </si>
  <si>
    <t>Кардиологические для детей</t>
  </si>
  <si>
    <t>Профиль койки</t>
  </si>
  <si>
    <t>Профиль медицинской помощи</t>
  </si>
  <si>
    <t>Реабилитационные для больных центральной нервной системы</t>
  </si>
  <si>
    <t>Реабилитационные для больных с заболеваниями опорно-двигательного аппарата</t>
  </si>
  <si>
    <t>БУЗ УР "ГП № 1 МЗ УР"</t>
  </si>
  <si>
    <t>БУЗ УР "ГП № 2 МЗ УР"</t>
  </si>
  <si>
    <t>БУЗ УР "ГП № 5 МЗ УР"</t>
  </si>
  <si>
    <t>БУЗ УР "ГП № 6 МЗ УР"</t>
  </si>
  <si>
    <t>БУЗ УР "ГП №7 МЗ УР"</t>
  </si>
  <si>
    <t>БУЗ УР "ГП № 10 МЗ УР"</t>
  </si>
  <si>
    <t>БУЗ УР "ДГП №1 МЗ УР"</t>
  </si>
  <si>
    <t>БУЗ УР "ДГКП № 2 МЗ УР"</t>
  </si>
  <si>
    <t>БУЗ УР "ДГКП № 5 МЗ УР"</t>
  </si>
  <si>
    <t>БУЗ УР "ДГП № 6 МЗ УР"</t>
  </si>
  <si>
    <t>БУЗ УР "ДГКП № 8 МЗ УР"</t>
  </si>
  <si>
    <t>БУЗ УР "ДГП № 9 МЗ УР"</t>
  </si>
  <si>
    <t>ФБУЗ МСЧ № 41 ФМБА РОССИИ</t>
  </si>
  <si>
    <t>БУЗ УР "САРАПУЛЬСКАЯ РБ МЗ УР"</t>
  </si>
  <si>
    <t>Численность застрахованного населения на 01.01.2022  - 1 493 127, из них застр. -</t>
  </si>
  <si>
    <t>ООО "Апрель ЦМР"</t>
  </si>
  <si>
    <t>Предложения рабочей группы больше предложений МО</t>
  </si>
  <si>
    <t>Детская кардиология</t>
  </si>
  <si>
    <t>ИТОГО</t>
  </si>
  <si>
    <t>Случаи госпитализации</t>
  </si>
  <si>
    <t>Объемы предоставления медицинской помощи по профилю "медицинская реабилитация"</t>
  </si>
  <si>
    <t>Таблица 2</t>
  </si>
  <si>
    <t xml:space="preserve">Объемы  предоставления специализированной медицинской помощи, оказываемой в условиях стационара, на 2023 год </t>
  </si>
  <si>
    <t>(в процентах)</t>
  </si>
  <si>
    <t>1 квартал</t>
  </si>
  <si>
    <t>2 квартал</t>
  </si>
  <si>
    <t>3 квартал</t>
  </si>
  <si>
    <t>4 квартал</t>
  </si>
  <si>
    <t xml:space="preserve">Поквартальное распределение объемов предоставления медицинской помощи, оказываемой в условиях стационара, по профилю "медицинская рабилитация" на 2023 год </t>
  </si>
  <si>
    <t>к Решению Комиссии по разработке территориальной</t>
  </si>
  <si>
    <t>Приложение 5</t>
  </si>
  <si>
    <t>программы ОМС в Удмуртской Республике от 30.12.2022</t>
  </si>
  <si>
    <t>Таблица 1</t>
  </si>
  <si>
    <t>Объёмы предоставления медицинской помощи, оказываемой в условиях стационара, на 2023 год (за исключением объемов предоставления высотехнологичной медицинской помощи)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</si>
</sst>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00"/>
    <numFmt numFmtId="182" formatCode="0.000000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0.00000000000"/>
    <numFmt numFmtId="194" formatCode="0.0%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 horizontal="center" vertical="top"/>
      <protection/>
    </xf>
    <xf numFmtId="0" fontId="45" fillId="0" borderId="0">
      <alignment horizontal="center" vertical="center"/>
      <protection/>
    </xf>
    <xf numFmtId="0" fontId="46" fillId="0" borderId="0">
      <alignment horizontal="center" vertical="center"/>
      <protection/>
    </xf>
    <xf numFmtId="0" fontId="46" fillId="0" borderId="0">
      <alignment horizontal="left" vertical="top"/>
      <protection/>
    </xf>
    <xf numFmtId="0" fontId="47" fillId="0" borderId="0">
      <alignment horizontal="left" vertical="top"/>
      <protection/>
    </xf>
    <xf numFmtId="0" fontId="48" fillId="0" borderId="0">
      <alignment horizontal="left" vertical="center"/>
      <protection/>
    </xf>
    <xf numFmtId="0" fontId="49" fillId="0" borderId="0">
      <alignment horizontal="center"/>
      <protection/>
    </xf>
    <xf numFmtId="0" fontId="49" fillId="0" borderId="0">
      <alignment horizontal="left"/>
      <protection/>
    </xf>
    <xf numFmtId="0" fontId="49" fillId="0" borderId="0">
      <alignment horizontal="right"/>
      <protection/>
    </xf>
    <xf numFmtId="0" fontId="49" fillId="0" borderId="0">
      <alignment horizontal="right"/>
      <protection/>
    </xf>
    <xf numFmtId="0" fontId="50" fillId="0" borderId="0">
      <alignment horizontal="left"/>
      <protection/>
    </xf>
    <xf numFmtId="0" fontId="49" fillId="0" borderId="0">
      <alignment horizontal="left"/>
      <protection/>
    </xf>
    <xf numFmtId="0" fontId="50" fillId="0" borderId="0">
      <alignment horizontal="center" vertical="top"/>
      <protection/>
    </xf>
    <xf numFmtId="0" fontId="51" fillId="0" borderId="0">
      <alignment horizontal="center" vertical="top"/>
      <protection/>
    </xf>
    <xf numFmtId="0" fontId="48" fillId="0" borderId="0">
      <alignment horizontal="center" vertical="center"/>
      <protection/>
    </xf>
    <xf numFmtId="0" fontId="52" fillId="0" borderId="0">
      <alignment horizontal="center" vertical="center"/>
      <protection/>
    </xf>
    <xf numFmtId="0" fontId="45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45" fillId="0" borderId="0">
      <alignment horizontal="left" vertical="center"/>
      <protection/>
    </xf>
    <xf numFmtId="0" fontId="54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4" fillId="0" borderId="0">
      <alignment horizontal="left" vertical="center"/>
      <protection/>
    </xf>
    <xf numFmtId="0" fontId="56" fillId="0" borderId="0">
      <alignment horizontal="center" vertical="center"/>
      <protection/>
    </xf>
    <xf numFmtId="0" fontId="52" fillId="0" borderId="0">
      <alignment horizontal="left" vertical="center"/>
      <protection/>
    </xf>
    <xf numFmtId="0" fontId="57" fillId="0" borderId="0">
      <alignment horizontal="center" vertical="center"/>
      <protection/>
    </xf>
    <xf numFmtId="0" fontId="48" fillId="0" borderId="0">
      <alignment horizontal="center" vertical="center"/>
      <protection/>
    </xf>
    <xf numFmtId="0" fontId="52" fillId="0" borderId="0">
      <alignment horizontal="left" vertical="center"/>
      <protection/>
    </xf>
    <xf numFmtId="0" fontId="52" fillId="0" borderId="0">
      <alignment horizontal="center" vertic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75" fillId="33" borderId="0" xfId="83" applyFont="1" applyFill="1" applyAlignment="1">
      <alignment horizontal="center" vertical="center"/>
      <protection/>
    </xf>
    <xf numFmtId="0" fontId="75" fillId="33" borderId="0" xfId="83" applyFont="1" applyFill="1" applyAlignment="1">
      <alignment horizontal="left" vertical="center"/>
      <protection/>
    </xf>
    <xf numFmtId="3" fontId="5" fillId="0" borderId="10" xfId="83" applyNumberFormat="1" applyFont="1" applyFill="1" applyBorder="1" applyAlignment="1">
      <alignment horizontal="center" vertical="center"/>
      <protection/>
    </xf>
    <xf numFmtId="3" fontId="75" fillId="33" borderId="10" xfId="83" applyNumberFormat="1" applyFont="1" applyFill="1" applyBorder="1" applyAlignment="1">
      <alignment horizontal="center" vertical="center"/>
      <protection/>
    </xf>
    <xf numFmtId="0" fontId="76" fillId="33" borderId="0" xfId="83" applyFont="1" applyFill="1" applyAlignment="1">
      <alignment horizontal="center" vertical="center"/>
      <protection/>
    </xf>
    <xf numFmtId="0" fontId="0" fillId="0" borderId="10" xfId="0" applyFont="1" applyBorder="1" applyAlignment="1">
      <alignment horizontal="left" wrapText="1"/>
    </xf>
    <xf numFmtId="0" fontId="76" fillId="33" borderId="0" xfId="83" applyFont="1" applyFill="1" applyAlignment="1">
      <alignment horizontal="left" vertical="center"/>
      <protection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 horizontal="left" vertical="top"/>
    </xf>
    <xf numFmtId="0" fontId="75" fillId="33" borderId="0" xfId="0" applyFont="1" applyFill="1" applyAlignment="1">
      <alignment horizontal="center"/>
    </xf>
    <xf numFmtId="0" fontId="75" fillId="33" borderId="0" xfId="0" applyFont="1" applyFill="1" applyAlignment="1">
      <alignment/>
    </xf>
    <xf numFmtId="0" fontId="7" fillId="33" borderId="0" xfId="0" applyFont="1" applyFill="1" applyAlignment="1">
      <alignment horizontal="left" vertical="top"/>
    </xf>
    <xf numFmtId="0" fontId="75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75" fillId="33" borderId="11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0" fontId="75" fillId="33" borderId="0" xfId="0" applyFont="1" applyFill="1" applyBorder="1" applyAlignment="1">
      <alignment horizontal="left"/>
    </xf>
    <xf numFmtId="3" fontId="75" fillId="0" borderId="10" xfId="83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 wrapText="1"/>
    </xf>
    <xf numFmtId="49" fontId="44" fillId="0" borderId="10" xfId="83" applyNumberFormat="1" applyFont="1" applyFill="1" applyBorder="1" applyAlignment="1">
      <alignment horizontal="center" vertical="center" wrapText="1"/>
      <protection/>
    </xf>
    <xf numFmtId="3" fontId="77" fillId="0" borderId="10" xfId="83" applyNumberFormat="1" applyFont="1" applyFill="1" applyBorder="1" applyAlignment="1">
      <alignment horizontal="center" vertical="center"/>
      <protection/>
    </xf>
    <xf numFmtId="0" fontId="75" fillId="0" borderId="0" xfId="83" applyFont="1" applyFill="1" applyAlignment="1">
      <alignment horizontal="center" vertical="center"/>
      <protection/>
    </xf>
    <xf numFmtId="3" fontId="4" fillId="0" borderId="10" xfId="83" applyNumberFormat="1" applyFont="1" applyFill="1" applyBorder="1" applyAlignment="1">
      <alignment horizontal="center" vertical="center"/>
      <protection/>
    </xf>
    <xf numFmtId="0" fontId="79" fillId="0" borderId="10" xfId="83" applyFont="1" applyFill="1" applyBorder="1" applyAlignment="1">
      <alignment horizontal="center" vertical="center" wrapText="1"/>
      <protection/>
    </xf>
    <xf numFmtId="49" fontId="44" fillId="0" borderId="10" xfId="83" applyNumberFormat="1" applyFont="1" applyFill="1" applyBorder="1" applyAlignment="1">
      <alignment horizontal="left" vertical="center" wrapText="1"/>
      <protection/>
    </xf>
    <xf numFmtId="3" fontId="76" fillId="0" borderId="10" xfId="83" applyNumberFormat="1" applyFont="1" applyFill="1" applyBorder="1" applyAlignment="1">
      <alignment horizontal="center" vertical="center"/>
      <protection/>
    </xf>
    <xf numFmtId="3" fontId="79" fillId="0" borderId="10" xfId="83" applyNumberFormat="1" applyFont="1" applyFill="1" applyBorder="1" applyAlignment="1">
      <alignment horizontal="center" vertical="center"/>
      <protection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52" fillId="0" borderId="10" xfId="83" applyNumberFormat="1" applyFont="1" applyFill="1" applyBorder="1" applyAlignment="1">
      <alignment horizontal="center" vertical="center" wrapText="1"/>
      <protection/>
    </xf>
    <xf numFmtId="0" fontId="80" fillId="0" borderId="10" xfId="83" applyFont="1" applyFill="1" applyBorder="1" applyAlignment="1">
      <alignment horizontal="center" vertical="center"/>
      <protection/>
    </xf>
    <xf numFmtId="49" fontId="44" fillId="0" borderId="10" xfId="83" applyNumberFormat="1" applyFont="1" applyFill="1" applyBorder="1" applyAlignment="1">
      <alignment vertical="center" wrapText="1"/>
      <protection/>
    </xf>
    <xf numFmtId="0" fontId="81" fillId="0" borderId="0" xfId="0" applyFont="1" applyAlignment="1">
      <alignment horizontal="right" vertical="center" wrapText="1"/>
    </xf>
    <xf numFmtId="0" fontId="82" fillId="33" borderId="0" xfId="0" applyFont="1" applyFill="1" applyAlignment="1">
      <alignment horizontal="center" vertical="center" wrapText="1"/>
    </xf>
    <xf numFmtId="49" fontId="44" fillId="0" borderId="10" xfId="83" applyNumberFormat="1" applyFont="1" applyFill="1" applyBorder="1" applyAlignment="1">
      <alignment horizontal="left" vertical="top" wrapText="1"/>
      <protection/>
    </xf>
    <xf numFmtId="0" fontId="80" fillId="33" borderId="0" xfId="0" applyFont="1" applyFill="1" applyAlignment="1">
      <alignment horizontal="left"/>
    </xf>
    <xf numFmtId="1" fontId="80" fillId="0" borderId="0" xfId="0" applyNumberFormat="1" applyFont="1" applyAlignment="1">
      <alignment horizontal="center"/>
    </xf>
    <xf numFmtId="3" fontId="80" fillId="0" borderId="0" xfId="0" applyNumberFormat="1" applyFont="1" applyAlignment="1">
      <alignment horizontal="center"/>
    </xf>
    <xf numFmtId="0" fontId="80" fillId="0" borderId="10" xfId="0" applyFont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/>
    </xf>
    <xf numFmtId="3" fontId="80" fillId="0" borderId="10" xfId="0" applyNumberFormat="1" applyFont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 wrapText="1"/>
    </xf>
    <xf numFmtId="49" fontId="45" fillId="33" borderId="10" xfId="83" applyNumberFormat="1" applyFont="1" applyFill="1" applyBorder="1" applyAlignment="1">
      <alignment horizontal="center" vertical="center" wrapText="1"/>
      <protection/>
    </xf>
    <xf numFmtId="49" fontId="83" fillId="33" borderId="10" xfId="83" applyNumberFormat="1" applyFont="1" applyFill="1" applyBorder="1" applyAlignment="1">
      <alignment horizontal="left" vertical="center" wrapText="1"/>
      <protection/>
    </xf>
    <xf numFmtId="49" fontId="83" fillId="33" borderId="12" xfId="83" applyNumberFormat="1" applyFont="1" applyFill="1" applyBorder="1" applyAlignment="1">
      <alignment horizontal="left" vertical="center" wrapText="1"/>
      <protection/>
    </xf>
    <xf numFmtId="0" fontId="84" fillId="33" borderId="13" xfId="83" applyFont="1" applyFill="1" applyBorder="1" applyAlignment="1">
      <alignment horizontal="center" vertical="center"/>
      <protection/>
    </xf>
    <xf numFmtId="0" fontId="84" fillId="33" borderId="0" xfId="83" applyFont="1" applyFill="1" applyAlignment="1">
      <alignment horizontal="center" vertical="center"/>
      <protection/>
    </xf>
    <xf numFmtId="0" fontId="81" fillId="33" borderId="0" xfId="0" applyFont="1" applyFill="1" applyAlignment="1">
      <alignment horizontal="left" vertical="center"/>
    </xf>
    <xf numFmtId="0" fontId="75" fillId="0" borderId="0" xfId="0" applyFont="1" applyAlignment="1">
      <alignment/>
    </xf>
    <xf numFmtId="0" fontId="81" fillId="0" borderId="0" xfId="0" applyFont="1" applyAlignment="1">
      <alignment horizontal="right"/>
    </xf>
    <xf numFmtId="0" fontId="77" fillId="33" borderId="0" xfId="0" applyFont="1" applyFill="1" applyAlignment="1">
      <alignment horizontal="center" vertical="center" wrapText="1"/>
    </xf>
    <xf numFmtId="49" fontId="85" fillId="0" borderId="10" xfId="83" applyNumberFormat="1" applyFont="1" applyFill="1" applyBorder="1" applyAlignment="1">
      <alignment horizontal="left" vertical="center" wrapText="1"/>
      <protection/>
    </xf>
    <xf numFmtId="49" fontId="85" fillId="0" borderId="12" xfId="83" applyNumberFormat="1" applyFont="1" applyFill="1" applyBorder="1" applyAlignment="1">
      <alignment horizontal="left" vertical="center" wrapText="1"/>
      <protection/>
    </xf>
    <xf numFmtId="49" fontId="83" fillId="33" borderId="10" xfId="83" applyNumberFormat="1" applyFont="1" applyFill="1" applyBorder="1" applyAlignment="1">
      <alignment horizontal="left" vertical="top" wrapText="1"/>
      <protection/>
    </xf>
    <xf numFmtId="49" fontId="83" fillId="0" borderId="10" xfId="83" applyNumberFormat="1" applyFont="1" applyFill="1" applyBorder="1" applyAlignment="1">
      <alignment horizontal="left" vertical="top" wrapText="1"/>
      <protection/>
    </xf>
    <xf numFmtId="49" fontId="83" fillId="33" borderId="10" xfId="83" applyNumberFormat="1" applyFont="1" applyFill="1" applyBorder="1" applyAlignment="1">
      <alignment horizontal="left" vertical="center" wrapText="1"/>
      <protection/>
    </xf>
    <xf numFmtId="0" fontId="76" fillId="33" borderId="0" xfId="0" applyFont="1" applyFill="1" applyAlignment="1">
      <alignment horizontal="center" vertical="center" wrapText="1"/>
    </xf>
    <xf numFmtId="0" fontId="81" fillId="33" borderId="0" xfId="0" applyFont="1" applyFill="1" applyAlignment="1">
      <alignment horizontal="left" vertical="center"/>
    </xf>
    <xf numFmtId="0" fontId="75" fillId="33" borderId="0" xfId="0" applyFont="1" applyFill="1" applyBorder="1" applyAlignment="1">
      <alignment horizontal="left" wrapText="1"/>
    </xf>
    <xf numFmtId="49" fontId="44" fillId="0" borderId="13" xfId="83" applyNumberFormat="1" applyFont="1" applyFill="1" applyBorder="1" applyAlignment="1">
      <alignment horizontal="left" vertical="top" wrapText="1"/>
      <protection/>
    </xf>
    <xf numFmtId="49" fontId="44" fillId="0" borderId="14" xfId="83" applyNumberFormat="1" applyFont="1" applyFill="1" applyBorder="1" applyAlignment="1">
      <alignment horizontal="left" vertical="top" wrapText="1"/>
      <protection/>
    </xf>
    <xf numFmtId="49" fontId="5" fillId="0" borderId="13" xfId="83" applyNumberFormat="1" applyFont="1" applyFill="1" applyBorder="1" applyAlignment="1">
      <alignment horizontal="left" vertical="top" wrapText="1"/>
      <protection/>
    </xf>
    <xf numFmtId="49" fontId="5" fillId="0" borderId="15" xfId="83" applyNumberFormat="1" applyFont="1" applyFill="1" applyBorder="1" applyAlignment="1">
      <alignment horizontal="left" vertical="top" wrapText="1"/>
      <protection/>
    </xf>
    <xf numFmtId="49" fontId="5" fillId="0" borderId="14" xfId="83" applyNumberFormat="1" applyFont="1" applyFill="1" applyBorder="1" applyAlignment="1">
      <alignment horizontal="left" vertical="top" wrapText="1"/>
      <protection/>
    </xf>
    <xf numFmtId="49" fontId="46" fillId="0" borderId="10" xfId="83" applyNumberFormat="1" applyFont="1" applyFill="1" applyBorder="1" applyAlignment="1">
      <alignment horizontal="left" vertical="center" wrapText="1"/>
      <protection/>
    </xf>
    <xf numFmtId="49" fontId="44" fillId="0" borderId="13" xfId="83" applyNumberFormat="1" applyFont="1" applyFill="1" applyBorder="1" applyAlignment="1">
      <alignment horizontal="center" vertical="top" wrapText="1"/>
      <protection/>
    </xf>
    <xf numFmtId="49" fontId="44" fillId="0" borderId="15" xfId="83" applyNumberFormat="1" applyFont="1" applyFill="1" applyBorder="1" applyAlignment="1">
      <alignment horizontal="center" vertical="top" wrapText="1"/>
      <protection/>
    </xf>
    <xf numFmtId="49" fontId="44" fillId="0" borderId="14" xfId="83" applyNumberFormat="1" applyFont="1" applyFill="1" applyBorder="1" applyAlignment="1">
      <alignment horizontal="center" vertical="top" wrapText="1"/>
      <protection/>
    </xf>
    <xf numFmtId="0" fontId="6" fillId="33" borderId="0" xfId="0" applyFont="1" applyFill="1" applyBorder="1" applyAlignment="1">
      <alignment horizontal="left" vertical="top" wrapText="1"/>
    </xf>
    <xf numFmtId="0" fontId="77" fillId="33" borderId="0" xfId="83" applyFont="1" applyFill="1" applyAlignment="1">
      <alignment horizontal="right" vertical="center"/>
      <protection/>
    </xf>
    <xf numFmtId="0" fontId="78" fillId="34" borderId="0" xfId="0" applyFont="1" applyFill="1" applyAlignment="1">
      <alignment horizontal="left" vertical="center"/>
    </xf>
    <xf numFmtId="0" fontId="78" fillId="33" borderId="0" xfId="0" applyFont="1" applyFill="1" applyAlignment="1">
      <alignment horizontal="left" vertical="top" wrapText="1"/>
    </xf>
    <xf numFmtId="0" fontId="77" fillId="0" borderId="0" xfId="0" applyFont="1" applyAlignment="1">
      <alignment horizontal="center" vertical="center" wrapText="1"/>
    </xf>
    <xf numFmtId="0" fontId="86" fillId="33" borderId="0" xfId="0" applyFont="1" applyFill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49" fontId="46" fillId="0" borderId="10" xfId="83" applyNumberFormat="1" applyFont="1" applyFill="1" applyBorder="1" applyAlignment="1">
      <alignment horizontal="center" vertical="center" wrapText="1"/>
      <protection/>
    </xf>
    <xf numFmtId="0" fontId="75" fillId="33" borderId="0" xfId="0" applyFont="1" applyFill="1" applyAlignment="1">
      <alignment horizontal="left" wrapText="1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S0" xfId="35"/>
    <cellStyle name="S1" xfId="36"/>
    <cellStyle name="S1 2" xfId="37"/>
    <cellStyle name="S10" xfId="38"/>
    <cellStyle name="S11" xfId="39"/>
    <cellStyle name="S12" xfId="40"/>
    <cellStyle name="S13" xfId="41"/>
    <cellStyle name="S14" xfId="42"/>
    <cellStyle name="S15" xfId="43"/>
    <cellStyle name="S16" xfId="44"/>
    <cellStyle name="S17" xfId="45"/>
    <cellStyle name="S18" xfId="46"/>
    <cellStyle name="S19" xfId="47"/>
    <cellStyle name="S2" xfId="48"/>
    <cellStyle name="S2 2" xfId="49"/>
    <cellStyle name="S3" xfId="50"/>
    <cellStyle name="S3 2" xfId="51"/>
    <cellStyle name="S4" xfId="52"/>
    <cellStyle name="S4 2" xfId="53"/>
    <cellStyle name="S5" xfId="54"/>
    <cellStyle name="S5 2" xfId="55"/>
    <cellStyle name="S6" xfId="56"/>
    <cellStyle name="S6 2" xfId="57"/>
    <cellStyle name="S7" xfId="58"/>
    <cellStyle name="S7 2" xfId="59"/>
    <cellStyle name="S8" xfId="60"/>
    <cellStyle name="S8 2" xfId="61"/>
    <cellStyle name="S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284 2 2" xfId="85"/>
    <cellStyle name="Обычный 3" xfId="86"/>
    <cellStyle name="Обычный 3 2" xfId="87"/>
    <cellStyle name="Обычный 3 2 2 2" xfId="88"/>
    <cellStyle name="Обычный 3 3" xfId="89"/>
    <cellStyle name="Обычный 3 5" xfId="90"/>
    <cellStyle name="Обычный 4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tabSelected="1" zoomScale="90" zoomScaleNormal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7" sqref="N17"/>
    </sheetView>
  </sheetViews>
  <sheetFormatPr defaultColWidth="9.140625" defaultRowHeight="15"/>
  <cols>
    <col min="1" max="1" width="3.8515625" style="1" customWidth="1"/>
    <col min="2" max="2" width="21.8515625" style="1" customWidth="1"/>
    <col min="3" max="3" width="24.421875" style="2" customWidth="1"/>
    <col min="4" max="4" width="29.421875" style="2" customWidth="1"/>
    <col min="5" max="5" width="16.140625" style="1" customWidth="1"/>
    <col min="6" max="16384" width="8.8515625" style="1" customWidth="1"/>
  </cols>
  <sheetData>
    <row r="1" spans="4:6" ht="20.25" customHeight="1">
      <c r="D1" s="64" t="s">
        <v>72</v>
      </c>
      <c r="E1" s="64"/>
      <c r="F1" s="53"/>
    </row>
    <row r="2" spans="4:6" ht="13.5">
      <c r="D2" s="54" t="s">
        <v>71</v>
      </c>
      <c r="E2" s="54"/>
      <c r="F2" s="53"/>
    </row>
    <row r="3" spans="4:6" ht="13.5">
      <c r="D3" s="64" t="s">
        <v>73</v>
      </c>
      <c r="E3" s="64"/>
      <c r="F3" s="53"/>
    </row>
    <row r="4" spans="1:5" ht="48" customHeight="1">
      <c r="A4" s="57" t="s">
        <v>64</v>
      </c>
      <c r="B4" s="57"/>
      <c r="C4" s="57"/>
      <c r="D4" s="57"/>
      <c r="E4" s="57"/>
    </row>
    <row r="5" spans="1:5" ht="24" customHeight="1">
      <c r="A5" s="11"/>
      <c r="B5" s="55"/>
      <c r="C5" s="55"/>
      <c r="D5" s="55"/>
      <c r="E5" s="56" t="s">
        <v>74</v>
      </c>
    </row>
    <row r="6" spans="1:5" ht="48" customHeight="1">
      <c r="A6" s="63" t="s">
        <v>75</v>
      </c>
      <c r="B6" s="63"/>
      <c r="C6" s="63"/>
      <c r="D6" s="63"/>
      <c r="E6" s="63"/>
    </row>
    <row r="7" spans="1:5" ht="48" customHeight="1">
      <c r="A7" s="33" t="s">
        <v>12</v>
      </c>
      <c r="B7" s="33" t="s">
        <v>0</v>
      </c>
      <c r="C7" s="33" t="s">
        <v>39</v>
      </c>
      <c r="D7" s="33" t="s">
        <v>38</v>
      </c>
      <c r="E7" s="48" t="s">
        <v>61</v>
      </c>
    </row>
    <row r="8" spans="1:5" ht="13.5">
      <c r="A8" s="49" t="s">
        <v>1</v>
      </c>
      <c r="B8" s="49" t="s">
        <v>2</v>
      </c>
      <c r="C8" s="49" t="s">
        <v>3</v>
      </c>
      <c r="D8" s="49" t="s">
        <v>35</v>
      </c>
      <c r="E8" s="52">
        <v>5</v>
      </c>
    </row>
    <row r="9" spans="1:5" ht="13.5">
      <c r="A9" s="60" t="s">
        <v>2</v>
      </c>
      <c r="B9" s="61" t="s">
        <v>6</v>
      </c>
      <c r="C9" s="50" t="s">
        <v>59</v>
      </c>
      <c r="D9" s="51" t="s">
        <v>37</v>
      </c>
      <c r="E9" s="4">
        <v>521</v>
      </c>
    </row>
    <row r="10" spans="1:5" ht="13.5">
      <c r="A10" s="60"/>
      <c r="B10" s="61"/>
      <c r="C10" s="62" t="s">
        <v>23</v>
      </c>
      <c r="D10" s="51" t="s">
        <v>22</v>
      </c>
      <c r="E10" s="4">
        <v>2052</v>
      </c>
    </row>
    <row r="11" spans="1:5" ht="27">
      <c r="A11" s="60"/>
      <c r="B11" s="61"/>
      <c r="C11" s="62" t="s">
        <v>23</v>
      </c>
      <c r="D11" s="51" t="s">
        <v>26</v>
      </c>
      <c r="E11" s="4">
        <v>1920</v>
      </c>
    </row>
    <row r="12" spans="1:5" ht="13.5">
      <c r="A12" s="60"/>
      <c r="B12" s="61"/>
      <c r="C12" s="50" t="s">
        <v>28</v>
      </c>
      <c r="D12" s="51" t="s">
        <v>27</v>
      </c>
      <c r="E12" s="22">
        <v>981</v>
      </c>
    </row>
    <row r="13" spans="1:5" ht="13.5">
      <c r="A13" s="60"/>
      <c r="B13" s="61"/>
      <c r="C13" s="62" t="s">
        <v>19</v>
      </c>
      <c r="D13" s="51" t="s">
        <v>36</v>
      </c>
      <c r="E13" s="22">
        <v>368</v>
      </c>
    </row>
    <row r="14" spans="1:5" ht="13.5">
      <c r="A14" s="60"/>
      <c r="B14" s="61"/>
      <c r="C14" s="62"/>
      <c r="D14" s="51" t="s">
        <v>18</v>
      </c>
      <c r="E14" s="22">
        <v>1204</v>
      </c>
    </row>
    <row r="15" spans="1:5" ht="13.5">
      <c r="A15" s="60"/>
      <c r="B15" s="61"/>
      <c r="C15" s="50" t="s">
        <v>21</v>
      </c>
      <c r="D15" s="51" t="s">
        <v>20</v>
      </c>
      <c r="E15" s="4">
        <v>19</v>
      </c>
    </row>
    <row r="16" spans="1:5" ht="22.5" customHeight="1">
      <c r="A16" s="60"/>
      <c r="B16" s="61"/>
      <c r="C16" s="62" t="s">
        <v>17</v>
      </c>
      <c r="D16" s="51" t="s">
        <v>25</v>
      </c>
      <c r="E16" s="4">
        <v>2436</v>
      </c>
    </row>
    <row r="17" spans="1:5" ht="32.25" customHeight="1">
      <c r="A17" s="60"/>
      <c r="B17" s="61"/>
      <c r="C17" s="62"/>
      <c r="D17" s="51" t="s">
        <v>24</v>
      </c>
      <c r="E17" s="4">
        <v>1232</v>
      </c>
    </row>
    <row r="18" spans="1:5" s="27" customFormat="1" ht="13.5">
      <c r="A18" s="60"/>
      <c r="B18" s="61"/>
      <c r="C18" s="58" t="s">
        <v>5</v>
      </c>
      <c r="D18" s="59"/>
      <c r="E18" s="31">
        <f>SUM(E9:E17)</f>
        <v>10733</v>
      </c>
    </row>
  </sheetData>
  <sheetProtection/>
  <mergeCells count="10">
    <mergeCell ref="D1:E1"/>
    <mergeCell ref="D3:E3"/>
    <mergeCell ref="A4:E4"/>
    <mergeCell ref="C18:D18"/>
    <mergeCell ref="A9:A18"/>
    <mergeCell ref="B9:B18"/>
    <mergeCell ref="C10:C11"/>
    <mergeCell ref="C13:C14"/>
    <mergeCell ref="C16:C17"/>
    <mergeCell ref="A6:E6"/>
  </mergeCells>
  <printOptions/>
  <pageMargins left="0.7874015748031497" right="0.3937007874015748" top="0.5905511811023623" bottom="0" header="0.5118110236220472" footer="0.15748031496062992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B123"/>
  <sheetViews>
    <sheetView zoomScale="90" zoomScaleNormal="90" zoomScalePageLayoutView="0" workbookViewId="0" topLeftCell="A1">
      <pane xSplit="2" ySplit="5" topLeftCell="C1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D1"/>
    </sheetView>
  </sheetViews>
  <sheetFormatPr defaultColWidth="9.140625" defaultRowHeight="15"/>
  <cols>
    <col min="1" max="1" width="7.8515625" style="1" customWidth="1"/>
    <col min="2" max="2" width="29.00390625" style="1" customWidth="1"/>
    <col min="3" max="3" width="38.00390625" style="2" customWidth="1"/>
    <col min="4" max="4" width="16.57421875" style="1" customWidth="1"/>
    <col min="5" max="16384" width="8.8515625" style="1" customWidth="1"/>
  </cols>
  <sheetData>
    <row r="1" spans="1:5" ht="49.5" customHeight="1">
      <c r="A1" s="80" t="s">
        <v>64</v>
      </c>
      <c r="B1" s="80"/>
      <c r="C1" s="80"/>
      <c r="D1" s="80"/>
      <c r="E1" s="39"/>
    </row>
    <row r="2" ht="13.5">
      <c r="D2" s="38" t="s">
        <v>63</v>
      </c>
    </row>
    <row r="3" spans="1:4" ht="39" customHeight="1">
      <c r="A3" s="79" t="s">
        <v>62</v>
      </c>
      <c r="B3" s="79"/>
      <c r="C3" s="79"/>
      <c r="D3" s="79"/>
    </row>
    <row r="4" spans="1:4" ht="38.25" customHeight="1">
      <c r="A4" s="33" t="s">
        <v>12</v>
      </c>
      <c r="B4" s="34" t="s">
        <v>0</v>
      </c>
      <c r="C4" s="34" t="s">
        <v>38</v>
      </c>
      <c r="D4" s="29" t="s">
        <v>61</v>
      </c>
    </row>
    <row r="5" spans="1:4" ht="13.5">
      <c r="A5" s="35" t="s">
        <v>1</v>
      </c>
      <c r="B5" s="35" t="s">
        <v>2</v>
      </c>
      <c r="C5" s="35" t="s">
        <v>3</v>
      </c>
      <c r="D5" s="36">
        <v>4</v>
      </c>
    </row>
    <row r="6" spans="1:4" ht="62.25">
      <c r="A6" s="72" t="s">
        <v>1</v>
      </c>
      <c r="B6" s="66" t="s">
        <v>4</v>
      </c>
      <c r="C6" s="30" t="s">
        <v>15</v>
      </c>
      <c r="D6" s="3">
        <v>360</v>
      </c>
    </row>
    <row r="7" spans="1:4" ht="46.5">
      <c r="A7" s="73"/>
      <c r="B7" s="67"/>
      <c r="C7" s="30" t="s">
        <v>14</v>
      </c>
      <c r="D7" s="3">
        <v>360</v>
      </c>
    </row>
    <row r="8" spans="1:4" s="27" customFormat="1" ht="18" customHeight="1">
      <c r="A8" s="74"/>
      <c r="B8" s="71" t="s">
        <v>5</v>
      </c>
      <c r="C8" s="71"/>
      <c r="D8" s="26">
        <f>D7+D6</f>
        <v>720</v>
      </c>
    </row>
    <row r="9" spans="1:4" ht="51" customHeight="1">
      <c r="A9" s="72" t="s">
        <v>2</v>
      </c>
      <c r="B9" s="40" t="s">
        <v>7</v>
      </c>
      <c r="C9" s="30" t="s">
        <v>14</v>
      </c>
      <c r="D9" s="32">
        <v>744</v>
      </c>
    </row>
    <row r="10" spans="1:4" s="27" customFormat="1" ht="24.75" customHeight="1">
      <c r="A10" s="74"/>
      <c r="B10" s="71" t="s">
        <v>5</v>
      </c>
      <c r="C10" s="71"/>
      <c r="D10" s="26">
        <f>D9</f>
        <v>744</v>
      </c>
    </row>
    <row r="11" spans="1:4" ht="62.25">
      <c r="A11" s="72" t="s">
        <v>3</v>
      </c>
      <c r="B11" s="66" t="s">
        <v>29</v>
      </c>
      <c r="C11" s="30" t="s">
        <v>15</v>
      </c>
      <c r="D11" s="32">
        <v>920</v>
      </c>
    </row>
    <row r="12" spans="1:4" ht="22.5" customHeight="1">
      <c r="A12" s="73"/>
      <c r="B12" s="67"/>
      <c r="C12" s="30" t="s">
        <v>13</v>
      </c>
      <c r="D12" s="32">
        <v>80</v>
      </c>
    </row>
    <row r="13" spans="1:4" s="27" customFormat="1" ht="23.25" customHeight="1">
      <c r="A13" s="74"/>
      <c r="B13" s="71" t="s">
        <v>5</v>
      </c>
      <c r="C13" s="71"/>
      <c r="D13" s="26">
        <f>D12+D11</f>
        <v>1000</v>
      </c>
    </row>
    <row r="14" spans="1:4" ht="48" customHeight="1">
      <c r="A14" s="72" t="s">
        <v>35</v>
      </c>
      <c r="B14" s="66" t="s">
        <v>8</v>
      </c>
      <c r="C14" s="30" t="s">
        <v>14</v>
      </c>
      <c r="D14" s="32">
        <v>365</v>
      </c>
    </row>
    <row r="15" spans="1:4" ht="18.75" customHeight="1">
      <c r="A15" s="73"/>
      <c r="B15" s="67"/>
      <c r="C15" s="30" t="s">
        <v>13</v>
      </c>
      <c r="D15" s="32">
        <v>0</v>
      </c>
    </row>
    <row r="16" spans="1:4" s="27" customFormat="1" ht="21" customHeight="1">
      <c r="A16" s="74"/>
      <c r="B16" s="71" t="s">
        <v>5</v>
      </c>
      <c r="C16" s="71"/>
      <c r="D16" s="26">
        <f>SUM(D14:D15)</f>
        <v>365</v>
      </c>
    </row>
    <row r="17" spans="1:4" ht="46.5">
      <c r="A17" s="72" t="s">
        <v>34</v>
      </c>
      <c r="B17" s="66" t="s">
        <v>9</v>
      </c>
      <c r="C17" s="30" t="s">
        <v>14</v>
      </c>
      <c r="D17" s="32">
        <v>655</v>
      </c>
    </row>
    <row r="18" spans="1:4" ht="21.75" customHeight="1">
      <c r="A18" s="73"/>
      <c r="B18" s="67"/>
      <c r="C18" s="30" t="s">
        <v>13</v>
      </c>
      <c r="D18" s="32">
        <v>345</v>
      </c>
    </row>
    <row r="19" spans="1:4" s="27" customFormat="1" ht="21" customHeight="1">
      <c r="A19" s="74"/>
      <c r="B19" s="71" t="s">
        <v>5</v>
      </c>
      <c r="C19" s="71"/>
      <c r="D19" s="26">
        <f>SUM(D17:D18)</f>
        <v>1000</v>
      </c>
    </row>
    <row r="20" spans="1:4" s="27" customFormat="1" ht="37.5" customHeight="1">
      <c r="A20" s="72" t="s">
        <v>33</v>
      </c>
      <c r="B20" s="68" t="s">
        <v>10</v>
      </c>
      <c r="C20" s="30" t="s">
        <v>40</v>
      </c>
      <c r="D20" s="32">
        <v>350</v>
      </c>
    </row>
    <row r="21" spans="1:4" s="27" customFormat="1" ht="46.5">
      <c r="A21" s="73"/>
      <c r="B21" s="69"/>
      <c r="C21" s="30" t="s">
        <v>41</v>
      </c>
      <c r="D21" s="32">
        <v>350</v>
      </c>
    </row>
    <row r="22" spans="1:4" s="27" customFormat="1" ht="22.5" customHeight="1">
      <c r="A22" s="73"/>
      <c r="B22" s="70"/>
      <c r="C22" s="30" t="s">
        <v>13</v>
      </c>
      <c r="D22" s="32">
        <v>0</v>
      </c>
    </row>
    <row r="23" spans="1:4" s="27" customFormat="1" ht="23.25" customHeight="1">
      <c r="A23" s="74"/>
      <c r="B23" s="71" t="s">
        <v>5</v>
      </c>
      <c r="C23" s="71"/>
      <c r="D23" s="26">
        <f>SUM(D20:D22)</f>
        <v>700</v>
      </c>
    </row>
    <row r="24" spans="1:4" ht="50.25" customHeight="1">
      <c r="A24" s="72" t="s">
        <v>32</v>
      </c>
      <c r="B24" s="66" t="s">
        <v>11</v>
      </c>
      <c r="C24" s="30" t="s">
        <v>15</v>
      </c>
      <c r="D24" s="32">
        <v>385</v>
      </c>
    </row>
    <row r="25" spans="1:54" ht="48.75" customHeight="1">
      <c r="A25" s="73"/>
      <c r="B25" s="67"/>
      <c r="C25" s="30" t="s">
        <v>14</v>
      </c>
      <c r="D25" s="32">
        <v>450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4" s="27" customFormat="1" ht="15">
      <c r="A26" s="74"/>
      <c r="B26" s="71" t="s">
        <v>5</v>
      </c>
      <c r="C26" s="71"/>
      <c r="D26" s="26">
        <f>SUM(D24:D25)</f>
        <v>835</v>
      </c>
    </row>
    <row r="27" spans="1:54" ht="62.25">
      <c r="A27" s="72" t="s">
        <v>31</v>
      </c>
      <c r="B27" s="68" t="s">
        <v>16</v>
      </c>
      <c r="C27" s="30" t="s">
        <v>15</v>
      </c>
      <c r="D27" s="32">
        <v>403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</row>
    <row r="28" spans="1:54" ht="46.5">
      <c r="A28" s="73"/>
      <c r="B28" s="69"/>
      <c r="C28" s="30" t="s">
        <v>14</v>
      </c>
      <c r="D28" s="32">
        <v>402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1:54" ht="15">
      <c r="A29" s="73"/>
      <c r="B29" s="70"/>
      <c r="C29" s="30" t="s">
        <v>13</v>
      </c>
      <c r="D29" s="32">
        <v>495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s="27" customFormat="1" ht="15">
      <c r="A30" s="74"/>
      <c r="B30" s="71" t="s">
        <v>5</v>
      </c>
      <c r="C30" s="71"/>
      <c r="D30" s="26">
        <f>D27+D28+D29</f>
        <v>1300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62.25">
      <c r="A31" s="72" t="s">
        <v>30</v>
      </c>
      <c r="B31" s="68" t="s">
        <v>57</v>
      </c>
      <c r="C31" s="37" t="s">
        <v>15</v>
      </c>
      <c r="D31" s="32">
        <v>346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ht="46.5">
      <c r="A32" s="73"/>
      <c r="B32" s="69"/>
      <c r="C32" s="37" t="s">
        <v>14</v>
      </c>
      <c r="D32" s="32">
        <v>346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ht="24" customHeight="1">
      <c r="A33" s="74"/>
      <c r="B33" s="70"/>
      <c r="C33" s="37" t="s">
        <v>13</v>
      </c>
      <c r="D33" s="32">
        <v>346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4" s="27" customFormat="1" ht="15">
      <c r="A34" s="25"/>
      <c r="B34" s="71" t="s">
        <v>5</v>
      </c>
      <c r="C34" s="71"/>
      <c r="D34" s="26">
        <f>SUM(D31:D33)</f>
        <v>1038</v>
      </c>
    </row>
    <row r="35" spans="1:54" s="5" customFormat="1" ht="33" customHeight="1">
      <c r="A35" s="82" t="s">
        <v>60</v>
      </c>
      <c r="B35" s="82"/>
      <c r="C35" s="82"/>
      <c r="D35" s="28">
        <f>D34+D30+D26+D23+D19+D16+D13+D10+D8</f>
        <v>7702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3:4" ht="13.5">
      <c r="C36" s="7"/>
      <c r="D36" s="5"/>
    </row>
    <row r="37" spans="1:54" ht="15" hidden="1">
      <c r="A37" s="76" t="s">
        <v>56</v>
      </c>
      <c r="B37" s="76"/>
      <c r="C37" s="7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5:54" ht="13.5" hidden="1"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2:54" ht="14.25" hidden="1">
      <c r="B39" s="6" t="s">
        <v>42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2:54" ht="14.25" hidden="1">
      <c r="B40" s="6" t="s">
        <v>43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2:54" ht="14.25" hidden="1">
      <c r="B41" s="6" t="s">
        <v>44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ht="14.25" hidden="1">
      <c r="B42" s="6" t="s">
        <v>45</v>
      </c>
    </row>
    <row r="43" spans="2:54" ht="14.25" hidden="1">
      <c r="B43" s="6" t="s">
        <v>46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2:54" ht="14.25" hidden="1">
      <c r="B44" s="6" t="s">
        <v>47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2:54" ht="14.25" hidden="1">
      <c r="B45" s="6" t="s">
        <v>48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</row>
    <row r="46" spans="2:54" ht="14.25" hidden="1">
      <c r="B46" s="6" t="s">
        <v>49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</row>
    <row r="47" spans="2:54" ht="14.25" hidden="1">
      <c r="B47" s="6" t="s">
        <v>50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</row>
    <row r="48" ht="14.25" hidden="1">
      <c r="B48" s="6" t="s">
        <v>51</v>
      </c>
    </row>
    <row r="49" spans="2:54" ht="14.25" hidden="1">
      <c r="B49" s="6" t="s">
        <v>52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2:54" ht="14.25" hidden="1">
      <c r="B50" s="6" t="s">
        <v>53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</row>
    <row r="51" spans="2:54" ht="14.25" hidden="1">
      <c r="B51" s="6" t="s">
        <v>54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2:54" ht="28.5" hidden="1">
      <c r="B52" s="6" t="s">
        <v>55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2:54" ht="13.5" hidden="1">
      <c r="B53" s="1" t="s">
        <v>5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ht="13.5" hidden="1"/>
    <row r="55" spans="1:54" ht="18" hidden="1">
      <c r="A55" s="8"/>
      <c r="B55" s="77" t="s">
        <v>58</v>
      </c>
      <c r="C55" s="77"/>
      <c r="D55" s="10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</row>
    <row r="56" spans="1:54" ht="18" hidden="1">
      <c r="A56" s="11"/>
      <c r="B56" s="12"/>
      <c r="C56" s="9"/>
      <c r="D56" s="10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</row>
    <row r="57" spans="1:54" ht="18" hidden="1">
      <c r="A57" s="11"/>
      <c r="B57" s="78"/>
      <c r="C57" s="78"/>
      <c r="D57" s="1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</row>
    <row r="58" spans="1:54" ht="13.5" hidden="1">
      <c r="A58" s="11"/>
      <c r="B58" s="13"/>
      <c r="C58" s="13"/>
      <c r="D58" s="10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</row>
    <row r="59" spans="1:54" ht="13.5" hidden="1">
      <c r="A59" s="11"/>
      <c r="B59" s="13"/>
      <c r="C59" s="13"/>
      <c r="D59" s="10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</row>
    <row r="60" spans="1:4" ht="13.5" hidden="1">
      <c r="A60" s="11"/>
      <c r="B60" s="83"/>
      <c r="C60" s="83"/>
      <c r="D60" s="14"/>
    </row>
    <row r="61" spans="1:54" ht="15" customHeight="1" hidden="1">
      <c r="A61" s="11"/>
      <c r="B61" s="13"/>
      <c r="C61" s="13"/>
      <c r="D61" s="1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</row>
    <row r="62" spans="1:54" ht="15" customHeight="1" hidden="1">
      <c r="A62" s="11"/>
      <c r="B62" s="11"/>
      <c r="C62" s="11"/>
      <c r="D62" s="2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</row>
    <row r="63" spans="1:54" ht="13.5" hidden="1">
      <c r="A63" s="11"/>
      <c r="B63" s="11"/>
      <c r="C63" s="11"/>
      <c r="D63" s="1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ht="13.5" hidden="1">
      <c r="A64" s="16"/>
      <c r="B64" s="16"/>
      <c r="C64" s="16"/>
      <c r="D64" s="20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ht="13.5" hidden="1">
      <c r="A65" s="16"/>
      <c r="B65" s="65"/>
      <c r="C65" s="65"/>
      <c r="D65" s="19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1:4" ht="13.5" hidden="1">
      <c r="A66" s="16"/>
      <c r="B66" s="16"/>
      <c r="C66" s="16"/>
      <c r="D66" s="18"/>
    </row>
    <row r="67" spans="1:54" ht="13.5" hidden="1">
      <c r="A67" s="16"/>
      <c r="B67" s="16"/>
      <c r="C67" s="16"/>
      <c r="D67" s="1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1:54" ht="13.5" hidden="1">
      <c r="A68" s="16"/>
      <c r="B68" s="16"/>
      <c r="C68" s="16"/>
      <c r="D68" s="21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1:54" ht="13.5" hidden="1">
      <c r="A69" s="16"/>
      <c r="B69" s="65"/>
      <c r="C69" s="65"/>
      <c r="D69" s="75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ht="13.5" hidden="1">
      <c r="A70" s="16"/>
      <c r="B70" s="16"/>
      <c r="C70" s="16"/>
      <c r="D70" s="75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54" ht="13.5" hidden="1">
      <c r="A71" s="16"/>
      <c r="B71" s="16"/>
      <c r="C71" s="16"/>
      <c r="D71" s="75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</row>
    <row r="72" spans="1:4" ht="13.5" hidden="1">
      <c r="A72" s="16"/>
      <c r="B72" s="16"/>
      <c r="C72" s="16"/>
      <c r="D72" s="75"/>
    </row>
    <row r="73" spans="1:54" ht="13.5" hidden="1">
      <c r="A73" s="16"/>
      <c r="B73" s="16"/>
      <c r="C73" s="16"/>
      <c r="D73" s="1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</row>
    <row r="74" spans="1:54" ht="13.5" hidden="1">
      <c r="A74" s="16"/>
      <c r="B74" s="65"/>
      <c r="C74" s="65"/>
      <c r="D74" s="1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</row>
    <row r="75" spans="1:54" ht="15" customHeight="1" hidden="1">
      <c r="A75" s="16"/>
      <c r="B75" s="16"/>
      <c r="C75" s="16"/>
      <c r="D75" s="1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</row>
    <row r="76" spans="1:54" ht="13.5" hidden="1">
      <c r="A76" s="16"/>
      <c r="B76" s="16"/>
      <c r="C76" s="16"/>
      <c r="D76" s="18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</row>
    <row r="77" spans="1:54" ht="13.5" hidden="1">
      <c r="A77" s="16"/>
      <c r="B77" s="16"/>
      <c r="C77" s="16"/>
      <c r="D77" s="1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</row>
    <row r="78" spans="1:4" ht="13.5" hidden="1">
      <c r="A78" s="16"/>
      <c r="B78" s="65"/>
      <c r="C78" s="65"/>
      <c r="D78" s="18"/>
    </row>
    <row r="79" spans="1:54" ht="13.5" hidden="1">
      <c r="A79" s="16"/>
      <c r="B79" s="16"/>
      <c r="C79" s="16"/>
      <c r="D79" s="1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</row>
    <row r="80" spans="1:54" ht="13.5" hidden="1">
      <c r="A80" s="16"/>
      <c r="B80" s="16"/>
      <c r="C80" s="16"/>
      <c r="D80" s="1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</row>
    <row r="81" spans="1:54" ht="13.5" hidden="1">
      <c r="A81" s="16"/>
      <c r="B81" s="16"/>
      <c r="C81" s="16"/>
      <c r="D81" s="1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</row>
    <row r="82" spans="1:54" ht="13.5" hidden="1">
      <c r="A82" s="16"/>
      <c r="B82" s="16"/>
      <c r="C82" s="16"/>
      <c r="D82" s="20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</row>
    <row r="83" spans="1:54" ht="13.5" hidden="1">
      <c r="A83" s="16"/>
      <c r="B83" s="65"/>
      <c r="C83" s="65"/>
      <c r="D83" s="1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</row>
    <row r="84" spans="1:4" ht="13.5" hidden="1">
      <c r="A84" s="16"/>
      <c r="B84" s="16"/>
      <c r="C84" s="16"/>
      <c r="D84" s="18"/>
    </row>
    <row r="85" spans="1:54" ht="13.5" hidden="1">
      <c r="A85" s="16"/>
      <c r="B85" s="16"/>
      <c r="C85" s="16"/>
      <c r="D85" s="1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</row>
    <row r="86" spans="1:54" ht="13.5" hidden="1">
      <c r="A86" s="16"/>
      <c r="B86" s="16"/>
      <c r="C86" s="16"/>
      <c r="D86" s="1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</row>
    <row r="87" spans="1:54" ht="13.5" hidden="1">
      <c r="A87" s="16"/>
      <c r="B87" s="16"/>
      <c r="C87" s="16"/>
      <c r="D87" s="1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</row>
    <row r="88" spans="1:54" ht="15" customHeight="1" hidden="1">
      <c r="A88" s="16"/>
      <c r="B88" s="16"/>
      <c r="C88" s="16"/>
      <c r="D88" s="1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</row>
    <row r="89" spans="1:54" ht="13.5" hidden="1">
      <c r="A89" s="16"/>
      <c r="B89" s="16"/>
      <c r="C89" s="16"/>
      <c r="D89" s="1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</row>
    <row r="90" spans="1:4" ht="13.5" hidden="1">
      <c r="A90" s="16"/>
      <c r="B90" s="16"/>
      <c r="C90" s="16"/>
      <c r="D90" s="18"/>
    </row>
    <row r="91" spans="1:54" ht="13.5" hidden="1">
      <c r="A91" s="16"/>
      <c r="B91" s="16"/>
      <c r="C91" s="16"/>
      <c r="D91" s="1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</row>
    <row r="92" spans="1:54" ht="13.5" hidden="1">
      <c r="A92" s="16"/>
      <c r="B92" s="65"/>
      <c r="C92" s="65"/>
      <c r="D92" s="1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</row>
    <row r="93" spans="1:54" ht="13.5" hidden="1">
      <c r="A93" s="16"/>
      <c r="B93" s="16"/>
      <c r="C93" s="16"/>
      <c r="D93" s="1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</row>
    <row r="94" spans="1:54" ht="13.5" hidden="1">
      <c r="A94" s="16"/>
      <c r="B94" s="16"/>
      <c r="C94" s="16"/>
      <c r="D94" s="1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</row>
    <row r="95" spans="1:54" ht="13.5" hidden="1">
      <c r="A95" s="16"/>
      <c r="B95" s="16"/>
      <c r="C95" s="16"/>
      <c r="D95" s="1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</row>
    <row r="96" spans="1:4" ht="13.5" hidden="1">
      <c r="A96" s="15"/>
      <c r="B96" s="16"/>
      <c r="C96" s="16"/>
      <c r="D96" s="18"/>
    </row>
    <row r="97" spans="1:54" ht="13.5" hidden="1">
      <c r="A97" s="11"/>
      <c r="B97" s="16"/>
      <c r="C97" s="16"/>
      <c r="D97" s="1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</row>
    <row r="98" spans="1:54" ht="15" customHeight="1" hidden="1">
      <c r="A98" s="16"/>
      <c r="B98" s="65"/>
      <c r="C98" s="65"/>
      <c r="D98" s="23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</row>
    <row r="99" spans="1:54" ht="13.5" hidden="1">
      <c r="A99" s="16"/>
      <c r="B99" s="16"/>
      <c r="C99" s="16"/>
      <c r="D99" s="18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</row>
    <row r="100" spans="1:54" ht="15" customHeight="1" hidden="1">
      <c r="A100" s="16"/>
      <c r="B100" s="16"/>
      <c r="C100" s="16"/>
      <c r="D100" s="18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</row>
    <row r="101" spans="1:54" ht="15" customHeight="1" hidden="1">
      <c r="A101" s="16"/>
      <c r="B101" s="16"/>
      <c r="C101" s="16"/>
      <c r="D101" s="18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</row>
    <row r="102" spans="1:4" ht="15" customHeight="1" hidden="1">
      <c r="A102" s="16"/>
      <c r="B102" s="16"/>
      <c r="C102" s="16"/>
      <c r="D102" s="18"/>
    </row>
    <row r="103" spans="1:54" ht="13.5" hidden="1">
      <c r="A103" s="15"/>
      <c r="B103" s="16"/>
      <c r="C103" s="16"/>
      <c r="D103" s="18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</row>
    <row r="104" spans="1:54" ht="13.5" hidden="1">
      <c r="A104" s="11"/>
      <c r="B104" s="16"/>
      <c r="C104" s="16"/>
      <c r="D104" s="1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</row>
    <row r="105" spans="1:54" ht="13.5" hidden="1">
      <c r="A105" s="11"/>
      <c r="B105" s="65"/>
      <c r="C105" s="65"/>
      <c r="D105" s="14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</row>
    <row r="106" spans="1:54" ht="13.5" hidden="1">
      <c r="A106" s="11"/>
      <c r="B106" s="11"/>
      <c r="C106" s="11"/>
      <c r="D106" s="14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</row>
    <row r="107" spans="1:54" ht="13.5" hidden="1">
      <c r="A107" s="11"/>
      <c r="B107" s="11"/>
      <c r="C107" s="11"/>
      <c r="D107" s="14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</row>
    <row r="108" spans="1:4" ht="13.5" hidden="1">
      <c r="A108" s="11"/>
      <c r="B108" s="11"/>
      <c r="C108" s="11"/>
      <c r="D108" s="14"/>
    </row>
    <row r="109" spans="1:54" ht="13.5" hidden="1">
      <c r="A109" s="11"/>
      <c r="B109" s="11"/>
      <c r="C109" s="11"/>
      <c r="D109" s="14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</row>
    <row r="110" spans="5:54" ht="13.5" hidden="1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</row>
    <row r="111" spans="5:54" ht="13.5" hidden="1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</row>
    <row r="112" spans="5:54" ht="13.5" hidden="1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</row>
    <row r="113" spans="5:54" ht="13.5" hidden="1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</row>
    <row r="114" ht="13.5" hidden="1"/>
    <row r="115" spans="5:54" ht="13.5" hidden="1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</row>
    <row r="116" spans="5:54" ht="13.5" hidden="1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</row>
    <row r="117" spans="5:54" ht="13.5" hidden="1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</row>
    <row r="118" spans="5:54" ht="13.5" hidden="1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</row>
    <row r="119" spans="5:54" ht="13.5" hidden="1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</row>
    <row r="120" spans="1:4" ht="39.75" customHeight="1">
      <c r="A120" s="81" t="s">
        <v>70</v>
      </c>
      <c r="B120" s="81"/>
      <c r="C120" s="81"/>
      <c r="D120" s="81"/>
    </row>
    <row r="121" spans="1:54" ht="13.5">
      <c r="A121" s="41"/>
      <c r="B121" s="42"/>
      <c r="C121" s="42"/>
      <c r="D121" s="43" t="s">
        <v>65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</row>
    <row r="122" spans="1:54" ht="13.5">
      <c r="A122" s="44" t="s">
        <v>66</v>
      </c>
      <c r="B122" s="45" t="s">
        <v>67</v>
      </c>
      <c r="C122" s="46" t="s">
        <v>68</v>
      </c>
      <c r="D122" s="47" t="s">
        <v>69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</row>
    <row r="123" spans="1:4" ht="13.5">
      <c r="A123" s="44">
        <v>25</v>
      </c>
      <c r="B123" s="45">
        <v>25</v>
      </c>
      <c r="C123" s="46">
        <v>25</v>
      </c>
      <c r="D123" s="47">
        <v>25</v>
      </c>
    </row>
  </sheetData>
  <sheetProtection/>
  <mergeCells count="43">
    <mergeCell ref="A3:D3"/>
    <mergeCell ref="A1:D1"/>
    <mergeCell ref="A120:D120"/>
    <mergeCell ref="A31:A33"/>
    <mergeCell ref="B31:B33"/>
    <mergeCell ref="A35:C35"/>
    <mergeCell ref="A27:A30"/>
    <mergeCell ref="B60:C60"/>
    <mergeCell ref="B65:C65"/>
    <mergeCell ref="B69:C69"/>
    <mergeCell ref="A11:A13"/>
    <mergeCell ref="A9:A10"/>
    <mergeCell ref="A6:A8"/>
    <mergeCell ref="D69:D72"/>
    <mergeCell ref="B34:C34"/>
    <mergeCell ref="B16:C16"/>
    <mergeCell ref="A37:C37"/>
    <mergeCell ref="B55:C55"/>
    <mergeCell ref="B57:C57"/>
    <mergeCell ref="A17:A19"/>
    <mergeCell ref="A24:A26"/>
    <mergeCell ref="A20:A23"/>
    <mergeCell ref="A14:A16"/>
    <mergeCell ref="B74:C74"/>
    <mergeCell ref="B78:C78"/>
    <mergeCell ref="B83:C83"/>
    <mergeCell ref="B92:C92"/>
    <mergeCell ref="B11:B12"/>
    <mergeCell ref="B19:C19"/>
    <mergeCell ref="B23:C23"/>
    <mergeCell ref="B26:C26"/>
    <mergeCell ref="B30:C30"/>
    <mergeCell ref="B27:B29"/>
    <mergeCell ref="B98:C98"/>
    <mergeCell ref="B105:C105"/>
    <mergeCell ref="B6:B7"/>
    <mergeCell ref="B14:B15"/>
    <mergeCell ref="B17:B18"/>
    <mergeCell ref="B20:B22"/>
    <mergeCell ref="B24:B25"/>
    <mergeCell ref="B8:C8"/>
    <mergeCell ref="B10:C10"/>
    <mergeCell ref="B13:C13"/>
  </mergeCells>
  <printOptions/>
  <pageMargins left="0.7874015748031497" right="0.1968503937007874" top="0.5905511811023623" bottom="0.1968503937007874" header="0.5118110236220472" footer="0.1574803149606299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2023-01-12T06:29:21Z</dcterms:modified>
  <cp:category/>
  <cp:version/>
  <cp:contentType/>
  <cp:contentStatus/>
</cp:coreProperties>
</file>